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/>
  <c r="G26"/>
  <c r="B243"/>
  <c r="A243"/>
  <c r="J242"/>
  <c r="I242"/>
  <c r="H242"/>
  <c r="G242"/>
  <c r="F242"/>
  <c r="B231"/>
  <c r="A231"/>
  <c r="J230"/>
  <c r="I230"/>
  <c r="H230"/>
  <c r="G230"/>
  <c r="F230"/>
  <c r="B220"/>
  <c r="A220"/>
  <c r="J219"/>
  <c r="I219"/>
  <c r="H219"/>
  <c r="G219"/>
  <c r="F219"/>
  <c r="B207"/>
  <c r="A207"/>
  <c r="J206"/>
  <c r="I206"/>
  <c r="H206"/>
  <c r="G206"/>
  <c r="F206"/>
  <c r="B196"/>
  <c r="A196"/>
  <c r="J195"/>
  <c r="I195"/>
  <c r="H195"/>
  <c r="G195"/>
  <c r="F195"/>
  <c r="B185"/>
  <c r="A185"/>
  <c r="J184"/>
  <c r="I184"/>
  <c r="H184"/>
  <c r="G184"/>
  <c r="F184"/>
  <c r="B174"/>
  <c r="A174"/>
  <c r="J173"/>
  <c r="I173"/>
  <c r="H173"/>
  <c r="G173"/>
  <c r="F173"/>
  <c r="B161"/>
  <c r="A161"/>
  <c r="J160"/>
  <c r="I160"/>
  <c r="H160"/>
  <c r="G160"/>
  <c r="F160"/>
  <c r="B148"/>
  <c r="A148"/>
  <c r="J147"/>
  <c r="I147"/>
  <c r="H147"/>
  <c r="G147"/>
  <c r="F147"/>
  <c r="B135"/>
  <c r="A135"/>
  <c r="J134"/>
  <c r="I134"/>
  <c r="H134"/>
  <c r="G134"/>
  <c r="F134"/>
  <c r="B124"/>
  <c r="A124"/>
  <c r="J123"/>
  <c r="I123"/>
  <c r="H123"/>
  <c r="G123"/>
  <c r="F123"/>
  <c r="B111"/>
  <c r="A111"/>
  <c r="J110"/>
  <c r="I110"/>
  <c r="H110"/>
  <c r="G110"/>
  <c r="F110"/>
  <c r="B98"/>
  <c r="A98"/>
  <c r="J97"/>
  <c r="I97"/>
  <c r="H97"/>
  <c r="G97"/>
  <c r="F97"/>
  <c r="B86"/>
  <c r="A86"/>
  <c r="J85"/>
  <c r="I85"/>
  <c r="H85"/>
  <c r="G85"/>
  <c r="F85"/>
  <c r="F98" s="1"/>
  <c r="B75"/>
  <c r="A75"/>
  <c r="J74"/>
  <c r="I74"/>
  <c r="H74"/>
  <c r="G74"/>
  <c r="F74"/>
  <c r="B63"/>
  <c r="A63"/>
  <c r="J62"/>
  <c r="I62"/>
  <c r="H62"/>
  <c r="G62"/>
  <c r="F62"/>
  <c r="B52"/>
  <c r="A52"/>
  <c r="J51"/>
  <c r="I51"/>
  <c r="H51"/>
  <c r="G51"/>
  <c r="F51"/>
  <c r="B39"/>
  <c r="A39"/>
  <c r="J38"/>
  <c r="I38"/>
  <c r="H38"/>
  <c r="G38"/>
  <c r="F38"/>
  <c r="B27"/>
  <c r="A27"/>
  <c r="J26"/>
  <c r="H26"/>
  <c r="F26"/>
  <c r="B16"/>
  <c r="A16"/>
  <c r="J15"/>
  <c r="I15"/>
  <c r="H15"/>
  <c r="G15"/>
  <c r="F15"/>
  <c r="H98" l="1"/>
  <c r="F174"/>
  <c r="F148"/>
  <c r="J98"/>
  <c r="F243"/>
  <c r="H174"/>
  <c r="J243"/>
  <c r="H243"/>
  <c r="H220"/>
  <c r="F220"/>
  <c r="J220"/>
  <c r="J174"/>
  <c r="J148"/>
  <c r="H148"/>
  <c r="G243"/>
  <c r="I243"/>
  <c r="G220"/>
  <c r="I220"/>
  <c r="G196"/>
  <c r="I196"/>
  <c r="G174"/>
  <c r="I174"/>
  <c r="G148"/>
  <c r="I148"/>
  <c r="G124"/>
  <c r="I124"/>
  <c r="G98"/>
  <c r="I98"/>
  <c r="G75"/>
  <c r="I75"/>
  <c r="G52"/>
  <c r="I52"/>
  <c r="F27"/>
  <c r="H27"/>
  <c r="J27"/>
  <c r="F52"/>
  <c r="H52"/>
  <c r="J52"/>
  <c r="F75"/>
  <c r="H75"/>
  <c r="J75"/>
  <c r="F124"/>
  <c r="H124"/>
  <c r="J124"/>
  <c r="F196"/>
  <c r="H196"/>
  <c r="J196"/>
  <c r="G27"/>
  <c r="I27"/>
  <c r="G244" l="1"/>
  <c r="H244"/>
  <c r="I244"/>
  <c r="J244"/>
  <c r="F244"/>
</calcChain>
</file>

<file path=xl/sharedStrings.xml><?xml version="1.0" encoding="utf-8"?>
<sst xmlns="http://schemas.openxmlformats.org/spreadsheetml/2006/main" count="238" uniqueCount="74">
  <si>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</si>
  <si>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</si>
  <si>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</si>
  <si>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</si>
  <si>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</si>
  <si>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</si>
  <si>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</si>
  <si>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</si>
  <si>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</si>
  <si>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</si>
  <si>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</si>
  <si>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</si>
  <si>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</si>
  <si>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</si>
  <si>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</si>
  <si>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</si>
  <si>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</si>
  <si>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</si>
  <si>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</si>
  <si>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</si>
  <si>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</si>
  <si>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</si>
  <si>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</si>
  <si>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</si>
  <si>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</si>
  <si>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</si>
  <si>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</si>
  <si>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</si>
  <si>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</si>
  <si>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</si>
  <si>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</si>
  <si>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</si>
  <si>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</si>
  <si>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</si>
  <si>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</si>
  <si>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</si>
  <si>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</si>
  <si>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Фруто-чай</t>
  </si>
  <si>
    <t>ТТК № 26</t>
  </si>
  <si>
    <t>Бутерброд горячий, Каша "Дружба"</t>
  </si>
  <si>
    <t>ТТК № 82, ттк № 63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</si>
  <si>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</si>
  <si>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</si>
  <si>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</si>
  <si>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</si>
  <si>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</si>
  <si>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</si>
  <si>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</si>
  <si>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</si>
  <si>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</si>
  <si>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</si>
  <si>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ТТК № 80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</si>
  <si>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</si>
  <si>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</si>
  <si>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</si>
  <si>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</si>
  <si>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</si>
  <si>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</si>
  <si>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</si>
  <si>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</si>
  <si>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</si>
  <si>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гор.напиток</t>
  </si>
  <si>
    <t>напиток</t>
  </si>
  <si>
    <t>№106****, ТТК № 60</t>
  </si>
  <si>
    <t>Овощи натуральные (огурцы свежие), Плов</t>
  </si>
  <si>
    <t>ТТК № 83, ТТК № 171</t>
  </si>
  <si>
    <t>Куриное филе тушеное в соусе, Каша вязкая (гречневая)</t>
  </si>
  <si>
    <t xml:space="preserve">Чай с молоком </t>
  </si>
  <si>
    <t>№106****, ТТК № 141</t>
  </si>
  <si>
    <t>Овощи натуральные(помидоры свежие), Плов из филе птицы</t>
  </si>
  <si>
    <t>ТТК № 119</t>
  </si>
  <si>
    <t>Кисель из концентрата плодового или ягодного</t>
  </si>
  <si>
    <t>МОАУ "Гимназия № 4"</t>
  </si>
  <si>
    <t>Крайнова И..С.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</si>
</sst>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2578125" defaultRowHeight="15"/>
  <cols>
    <col min="1" max="1" width="4.7109375" customWidth="1"/>
    <col min="2" max="2" width="5.28515625" customWidth="1"/>
    <col min="3" max="3" width="9.140625" customWidth="1"/>
    <col min="4" max="4" width="17.28515625" customWidth="1"/>
    <col min="5" max="5" width="53.8554687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9" width="9.140625" customWidth="1"/>
  </cols>
  <sheetData>
    <row r="1" spans="1:19">
      <c r="A1" s="1" t="s">
        <v>0</v>
      </c>
      <c r="B1" s="2"/>
      <c r="C1" s="61" t="s">
        <v>72</v>
      </c>
      <c r="D1" s="62"/>
      <c r="E1" s="63"/>
      <c r="F1" s="3" t="s">
        <v>54</v>
      </c>
      <c r="G1" s="2" t="s">
        <v>1</v>
      </c>
      <c r="H1" s="64" t="s">
        <v>2</v>
      </c>
      <c r="I1" s="62"/>
      <c r="J1" s="62"/>
      <c r="K1" s="63"/>
      <c r="L1" s="4"/>
      <c r="M1" s="2"/>
      <c r="N1" s="2"/>
      <c r="O1" s="2"/>
      <c r="P1" s="2"/>
      <c r="Q1" s="2"/>
      <c r="R1" s="2"/>
      <c r="S1" s="2"/>
    </row>
    <row r="2" spans="1:19" ht="18.75">
      <c r="A2" s="5" t="s">
        <v>3</v>
      </c>
      <c r="B2" s="2"/>
      <c r="C2" s="2"/>
      <c r="D2" s="1"/>
      <c r="E2" s="2"/>
      <c r="F2" s="2"/>
      <c r="G2" s="2" t="s">
        <v>4</v>
      </c>
      <c r="H2" s="64" t="s">
        <v>73</v>
      </c>
      <c r="I2" s="62"/>
      <c r="J2" s="62"/>
      <c r="K2" s="63"/>
      <c r="L2" s="4"/>
      <c r="M2" s="2"/>
      <c r="N2" s="2"/>
      <c r="O2" s="2"/>
      <c r="P2" s="2"/>
      <c r="Q2" s="2"/>
      <c r="R2" s="2"/>
      <c r="S2" s="2"/>
    </row>
    <row r="3" spans="1:19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4</v>
      </c>
      <c r="I3" s="9">
        <v>4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51">
      <c r="A6" s="17">
        <v>1</v>
      </c>
      <c r="B6" s="18">
        <v>1</v>
      </c>
      <c r="C6" s="19" t="s">
        <v>23</v>
      </c>
      <c r="D6" s="20" t="s">
        <v>31</v>
      </c>
      <c r="E6" s="21" t="s">
        <v>33</v>
      </c>
      <c r="F6" s="22">
        <v>260</v>
      </c>
      <c r="G6" s="22">
        <v>17.09</v>
      </c>
      <c r="H6" s="22">
        <v>20.59</v>
      </c>
      <c r="I6" s="22">
        <v>46.54</v>
      </c>
      <c r="J6" s="22">
        <v>460.7</v>
      </c>
      <c r="K6" s="23" t="s">
        <v>34</v>
      </c>
      <c r="L6" s="24"/>
      <c r="M6" s="2"/>
      <c r="N6" s="2"/>
      <c r="O6" s="2"/>
      <c r="P6" s="2"/>
      <c r="Q6" s="2"/>
      <c r="R6" s="2"/>
      <c r="S6" s="2"/>
    </row>
    <row r="7" spans="1:19">
      <c r="A7" s="25"/>
      <c r="B7" s="26"/>
      <c r="C7" s="27"/>
      <c r="D7" s="58" t="s">
        <v>61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35</v>
      </c>
      <c r="L7" s="32"/>
      <c r="M7" s="2"/>
      <c r="N7" s="2"/>
      <c r="O7" s="2"/>
      <c r="P7" s="2"/>
      <c r="Q7" s="2"/>
      <c r="R7" s="2"/>
      <c r="S7" s="2"/>
    </row>
    <row r="8" spans="1:19" ht="25.5">
      <c r="A8" s="25"/>
      <c r="B8" s="26"/>
      <c r="C8" s="27"/>
      <c r="D8" s="28" t="s">
        <v>32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36</v>
      </c>
      <c r="L8" s="32"/>
      <c r="M8" s="2"/>
      <c r="N8" s="2"/>
      <c r="O8" s="2"/>
      <c r="P8" s="2"/>
      <c r="Q8" s="2"/>
      <c r="R8" s="2"/>
      <c r="S8" s="2"/>
    </row>
    <row r="9" spans="1:19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.75" thickBot="1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20.23</v>
      </c>
      <c r="H15" s="39">
        <f t="shared" si="0"/>
        <v>20.91</v>
      </c>
      <c r="I15" s="39">
        <f t="shared" si="0"/>
        <v>81.22</v>
      </c>
      <c r="J15" s="39">
        <f t="shared" si="0"/>
        <v>614.70000000000005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55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>
      <c r="A17" s="25"/>
      <c r="B17" s="26"/>
      <c r="C17" s="27"/>
      <c r="D17" s="28" t="s">
        <v>56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>
      <c r="A18" s="25"/>
      <c r="B18" s="26"/>
      <c r="C18" s="27"/>
      <c r="D18" s="28" t="s">
        <v>57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>
      <c r="A19" s="25"/>
      <c r="B19" s="26"/>
      <c r="C19" s="27"/>
      <c r="D19" s="28" t="s">
        <v>58</v>
      </c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>
      <c r="A20" s="25"/>
      <c r="B20" s="26"/>
      <c r="C20" s="27"/>
      <c r="D20" s="58" t="s">
        <v>62</v>
      </c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>
      <c r="A21" s="25"/>
      <c r="B21" s="26"/>
      <c r="C21" s="27"/>
      <c r="D21" s="28" t="s">
        <v>59</v>
      </c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>
      <c r="A22" s="25"/>
      <c r="B22" s="26"/>
      <c r="C22" s="27"/>
      <c r="D22" s="33" t="s">
        <v>60</v>
      </c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.75" thickBot="1">
      <c r="A27" s="45">
        <f t="shared" ref="A27:B27" si="3">A6</f>
        <v>1</v>
      </c>
      <c r="B27" s="46">
        <f t="shared" si="3"/>
        <v>1</v>
      </c>
      <c r="C27" s="59" t="s">
        <v>28</v>
      </c>
      <c r="D27" s="60"/>
      <c r="E27" s="47"/>
      <c r="F27" s="48">
        <f t="shared" ref="F27:J27" si="4">F15+F26</f>
        <v>500</v>
      </c>
      <c r="G27" s="48">
        <f t="shared" si="4"/>
        <v>20.23</v>
      </c>
      <c r="H27" s="48">
        <f t="shared" si="4"/>
        <v>20.91</v>
      </c>
      <c r="I27" s="48">
        <f t="shared" si="4"/>
        <v>81.22</v>
      </c>
      <c r="J27" s="48">
        <f t="shared" si="4"/>
        <v>614.70000000000005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25.5">
      <c r="A28" s="50">
        <v>1</v>
      </c>
      <c r="B28" s="26">
        <v>2</v>
      </c>
      <c r="C28" s="19" t="s">
        <v>23</v>
      </c>
      <c r="D28" s="20" t="s">
        <v>31</v>
      </c>
      <c r="E28" s="21" t="s">
        <v>64</v>
      </c>
      <c r="F28" s="22">
        <v>260</v>
      </c>
      <c r="G28" s="22">
        <v>15.28</v>
      </c>
      <c r="H28" s="22">
        <v>16.87</v>
      </c>
      <c r="I28" s="22">
        <v>44.56</v>
      </c>
      <c r="J28" s="22">
        <v>390.6</v>
      </c>
      <c r="K28" s="23" t="s">
        <v>63</v>
      </c>
      <c r="L28" s="24"/>
      <c r="M28" s="2"/>
      <c r="N28" s="2"/>
      <c r="O28" s="2"/>
      <c r="P28" s="2"/>
      <c r="Q28" s="2"/>
      <c r="R28" s="2"/>
      <c r="S28" s="2"/>
    </row>
    <row r="29" spans="1:19">
      <c r="A29" s="50"/>
      <c r="B29" s="26"/>
      <c r="C29" s="27"/>
      <c r="D29" s="58" t="s">
        <v>61</v>
      </c>
      <c r="E29" s="29" t="s">
        <v>37</v>
      </c>
      <c r="F29" s="30">
        <v>200</v>
      </c>
      <c r="G29" s="30"/>
      <c r="H29" s="30"/>
      <c r="I29" s="30">
        <v>22.76</v>
      </c>
      <c r="J29" s="30">
        <v>91.04</v>
      </c>
      <c r="K29" s="31" t="s">
        <v>38</v>
      </c>
      <c r="L29" s="32"/>
      <c r="M29" s="2"/>
      <c r="N29" s="2"/>
      <c r="O29" s="2"/>
      <c r="P29" s="2"/>
      <c r="Q29" s="2"/>
      <c r="R29" s="2"/>
      <c r="S29" s="2"/>
    </row>
    <row r="30" spans="1:19" ht="25.5">
      <c r="A30" s="50"/>
      <c r="B30" s="26"/>
      <c r="C30" s="27"/>
      <c r="D30" s="28" t="s">
        <v>32</v>
      </c>
      <c r="E30" s="29" t="s">
        <v>27</v>
      </c>
      <c r="F30" s="30">
        <v>40</v>
      </c>
      <c r="G30" s="30">
        <v>3.04</v>
      </c>
      <c r="H30" s="30">
        <v>0.32</v>
      </c>
      <c r="I30" s="30">
        <v>19.68</v>
      </c>
      <c r="J30" s="30">
        <v>94</v>
      </c>
      <c r="K30" s="31" t="s">
        <v>36</v>
      </c>
      <c r="L30" s="32"/>
      <c r="M30" s="2"/>
      <c r="N30" s="2"/>
      <c r="O30" s="2"/>
      <c r="P30" s="2"/>
      <c r="Q30" s="2"/>
      <c r="R30" s="2"/>
      <c r="S30" s="2"/>
    </row>
    <row r="31" spans="1:19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.75" thickBot="1">
      <c r="A38" s="51"/>
      <c r="B38" s="35"/>
      <c r="C38" s="36"/>
      <c r="D38" s="37" t="s">
        <v>25</v>
      </c>
      <c r="E38" s="38"/>
      <c r="F38" s="39">
        <f t="shared" ref="F38:J38" si="5">SUM(F28:F37)</f>
        <v>500</v>
      </c>
      <c r="G38" s="39">
        <f t="shared" si="5"/>
        <v>18.32</v>
      </c>
      <c r="H38" s="39">
        <f t="shared" si="5"/>
        <v>17.190000000000001</v>
      </c>
      <c r="I38" s="39">
        <f t="shared" si="5"/>
        <v>87</v>
      </c>
      <c r="J38" s="39">
        <f t="shared" si="5"/>
        <v>575.6400000000001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55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>
      <c r="A40" s="50"/>
      <c r="B40" s="26"/>
      <c r="C40" s="27"/>
      <c r="D40" s="28" t="s">
        <v>56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>
      <c r="A41" s="50"/>
      <c r="B41" s="26"/>
      <c r="C41" s="27"/>
      <c r="D41" s="28" t="s">
        <v>57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>
      <c r="A42" s="50"/>
      <c r="B42" s="26"/>
      <c r="C42" s="27"/>
      <c r="D42" s="28" t="s">
        <v>58</v>
      </c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>
      <c r="A43" s="50"/>
      <c r="B43" s="26"/>
      <c r="C43" s="27"/>
      <c r="D43" s="58" t="s">
        <v>62</v>
      </c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>
      <c r="A44" s="50"/>
      <c r="B44" s="26"/>
      <c r="C44" s="27"/>
      <c r="D44" s="28" t="s">
        <v>59</v>
      </c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>
      <c r="A45" s="50"/>
      <c r="B45" s="26"/>
      <c r="C45" s="27"/>
      <c r="D45" s="33" t="s">
        <v>60</v>
      </c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>
      <c r="A52" s="52">
        <f t="shared" ref="A52:B52" si="8">A28</f>
        <v>1</v>
      </c>
      <c r="B52" s="52">
        <f t="shared" si="8"/>
        <v>2</v>
      </c>
      <c r="C52" s="59" t="s">
        <v>28</v>
      </c>
      <c r="D52" s="60"/>
      <c r="E52" s="47"/>
      <c r="F52" s="48">
        <f t="shared" ref="F52:J52" si="9">F38+F51</f>
        <v>500</v>
      </c>
      <c r="G52" s="48">
        <f t="shared" si="9"/>
        <v>18.32</v>
      </c>
      <c r="H52" s="48">
        <f t="shared" si="9"/>
        <v>17.190000000000001</v>
      </c>
      <c r="I52" s="48">
        <f t="shared" si="9"/>
        <v>87</v>
      </c>
      <c r="J52" s="48">
        <f t="shared" si="9"/>
        <v>575.6400000000001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5.5">
      <c r="A53" s="17">
        <v>1</v>
      </c>
      <c r="B53" s="18">
        <v>3</v>
      </c>
      <c r="C53" s="19" t="s">
        <v>23</v>
      </c>
      <c r="D53" s="20" t="s">
        <v>31</v>
      </c>
      <c r="E53" s="21" t="s">
        <v>39</v>
      </c>
      <c r="F53" s="22">
        <v>277</v>
      </c>
      <c r="G53" s="22">
        <v>13.34</v>
      </c>
      <c r="H53" s="22">
        <v>17.09</v>
      </c>
      <c r="I53" s="22">
        <v>38.729999999999997</v>
      </c>
      <c r="J53" s="22">
        <v>392.81</v>
      </c>
      <c r="K53" s="23" t="s">
        <v>40</v>
      </c>
      <c r="L53" s="24"/>
      <c r="M53" s="2"/>
      <c r="N53" s="2"/>
      <c r="O53" s="2"/>
      <c r="P53" s="2"/>
      <c r="Q53" s="2"/>
      <c r="R53" s="2"/>
      <c r="S53" s="2"/>
    </row>
    <row r="54" spans="1:19">
      <c r="A54" s="25"/>
      <c r="B54" s="26"/>
      <c r="C54" s="27"/>
      <c r="D54" s="58" t="s">
        <v>61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35</v>
      </c>
      <c r="L54" s="32"/>
      <c r="M54" s="2"/>
      <c r="N54" s="2"/>
      <c r="O54" s="2"/>
      <c r="P54" s="2"/>
      <c r="Q54" s="2"/>
      <c r="R54" s="2"/>
      <c r="S54" s="2"/>
    </row>
    <row r="55" spans="1:19" ht="25.5">
      <c r="A55" s="25"/>
      <c r="B55" s="26"/>
      <c r="C55" s="27"/>
      <c r="D55" s="28" t="s">
        <v>32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36</v>
      </c>
      <c r="L55" s="32"/>
      <c r="M55" s="2"/>
      <c r="N55" s="2"/>
      <c r="O55" s="2"/>
      <c r="P55" s="2"/>
      <c r="Q55" s="2"/>
      <c r="R55" s="2"/>
      <c r="S55" s="2"/>
    </row>
    <row r="56" spans="1:19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.75" thickBot="1">
      <c r="A62" s="34"/>
      <c r="B62" s="35"/>
      <c r="C62" s="36"/>
      <c r="D62" s="37" t="s">
        <v>25</v>
      </c>
      <c r="E62" s="38"/>
      <c r="F62" s="39">
        <f t="shared" ref="F62:J62" si="10">SUM(F53:F61)</f>
        <v>502</v>
      </c>
      <c r="G62" s="39">
        <f t="shared" si="10"/>
        <v>15.34</v>
      </c>
      <c r="H62" s="39">
        <f t="shared" si="10"/>
        <v>17.29</v>
      </c>
      <c r="I62" s="39">
        <f t="shared" si="10"/>
        <v>66.03</v>
      </c>
      <c r="J62" s="39">
        <f t="shared" si="10"/>
        <v>511.56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55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>
      <c r="A64" s="25"/>
      <c r="B64" s="26"/>
      <c r="C64" s="27"/>
      <c r="D64" s="28" t="s">
        <v>56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>
      <c r="A65" s="25"/>
      <c r="B65" s="26"/>
      <c r="C65" s="27"/>
      <c r="D65" s="28" t="s">
        <v>57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>
      <c r="A66" s="25"/>
      <c r="B66" s="26"/>
      <c r="C66" s="27"/>
      <c r="D66" s="28" t="s">
        <v>58</v>
      </c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>
      <c r="A67" s="25"/>
      <c r="B67" s="26"/>
      <c r="C67" s="27"/>
      <c r="D67" s="28" t="s">
        <v>62</v>
      </c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>
      <c r="A68" s="25"/>
      <c r="B68" s="26"/>
      <c r="C68" s="27"/>
      <c r="D68" s="28" t="s">
        <v>59</v>
      </c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>
      <c r="A69" s="25"/>
      <c r="B69" s="26"/>
      <c r="C69" s="27"/>
      <c r="D69" s="33" t="s">
        <v>60</v>
      </c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>
      <c r="A75" s="45">
        <f t="shared" ref="A75:B75" si="13">A53</f>
        <v>1</v>
      </c>
      <c r="B75" s="46">
        <f t="shared" si="13"/>
        <v>3</v>
      </c>
      <c r="C75" s="59" t="s">
        <v>28</v>
      </c>
      <c r="D75" s="60"/>
      <c r="E75" s="47"/>
      <c r="F75" s="48">
        <f t="shared" ref="F75:J75" si="14">F62+F74</f>
        <v>502</v>
      </c>
      <c r="G75" s="48">
        <f t="shared" si="14"/>
        <v>15.34</v>
      </c>
      <c r="H75" s="48">
        <f t="shared" si="14"/>
        <v>17.29</v>
      </c>
      <c r="I75" s="48">
        <f t="shared" si="14"/>
        <v>66.03</v>
      </c>
      <c r="J75" s="48">
        <f t="shared" si="14"/>
        <v>511.56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8.25">
      <c r="A76" s="17">
        <v>1</v>
      </c>
      <c r="B76" s="18">
        <v>4</v>
      </c>
      <c r="C76" s="19" t="s">
        <v>23</v>
      </c>
      <c r="D76" s="20" t="s">
        <v>31</v>
      </c>
      <c r="E76" s="21" t="s">
        <v>66</v>
      </c>
      <c r="F76" s="22">
        <v>267</v>
      </c>
      <c r="G76" s="22">
        <v>17.760000000000002</v>
      </c>
      <c r="H76" s="22">
        <v>16.87</v>
      </c>
      <c r="I76" s="22">
        <v>33.49</v>
      </c>
      <c r="J76" s="22">
        <v>358.2</v>
      </c>
      <c r="K76" s="23" t="s">
        <v>65</v>
      </c>
      <c r="L76" s="24"/>
      <c r="M76" s="2"/>
      <c r="N76" s="2"/>
      <c r="O76" s="2"/>
      <c r="P76" s="2"/>
      <c r="Q76" s="2"/>
      <c r="R76" s="2"/>
      <c r="S76" s="2"/>
    </row>
    <row r="77" spans="1:19">
      <c r="A77" s="25"/>
      <c r="B77" s="26"/>
      <c r="C77" s="27"/>
      <c r="D77" s="58" t="s">
        <v>61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35</v>
      </c>
      <c r="L77" s="32"/>
      <c r="M77" s="2"/>
      <c r="N77" s="2"/>
      <c r="O77" s="2"/>
      <c r="P77" s="2"/>
      <c r="Q77" s="2"/>
      <c r="R77" s="2"/>
      <c r="S77" s="2"/>
    </row>
    <row r="78" spans="1:19" ht="25.5">
      <c r="A78" s="25"/>
      <c r="B78" s="26"/>
      <c r="C78" s="27"/>
      <c r="D78" s="28" t="s">
        <v>32</v>
      </c>
      <c r="E78" s="29" t="s">
        <v>27</v>
      </c>
      <c r="F78" s="30">
        <v>40</v>
      </c>
      <c r="G78" s="30">
        <v>3.04</v>
      </c>
      <c r="H78" s="30">
        <v>0.32</v>
      </c>
      <c r="I78" s="30">
        <v>19.68</v>
      </c>
      <c r="J78" s="30">
        <v>94</v>
      </c>
      <c r="K78" s="31" t="s">
        <v>36</v>
      </c>
      <c r="L78" s="32"/>
      <c r="M78" s="2"/>
      <c r="N78" s="2"/>
      <c r="O78" s="2"/>
      <c r="P78" s="2"/>
      <c r="Q78" s="2"/>
      <c r="R78" s="2"/>
      <c r="S78" s="2"/>
    </row>
    <row r="79" spans="1:19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.75" thickBot="1">
      <c r="A85" s="34"/>
      <c r="B85" s="35"/>
      <c r="C85" s="36"/>
      <c r="D85" s="37" t="s">
        <v>25</v>
      </c>
      <c r="E85" s="38"/>
      <c r="F85" s="39">
        <f t="shared" ref="F85:J85" si="15">SUM(F76:F84)</f>
        <v>507</v>
      </c>
      <c r="G85" s="39">
        <f t="shared" si="15"/>
        <v>20.900000000000002</v>
      </c>
      <c r="H85" s="39">
        <f t="shared" si="15"/>
        <v>17.190000000000001</v>
      </c>
      <c r="I85" s="39">
        <f t="shared" si="15"/>
        <v>68.17</v>
      </c>
      <c r="J85" s="39">
        <f t="shared" si="15"/>
        <v>512.20000000000005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55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>
      <c r="A87" s="25"/>
      <c r="B87" s="26"/>
      <c r="C87" s="27"/>
      <c r="D87" s="28" t="s">
        <v>56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>
      <c r="A88" s="25"/>
      <c r="B88" s="26"/>
      <c r="C88" s="27"/>
      <c r="D88" s="28" t="s">
        <v>57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>
      <c r="A89" s="25"/>
      <c r="B89" s="26"/>
      <c r="C89" s="27"/>
      <c r="D89" s="28" t="s">
        <v>58</v>
      </c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>
      <c r="A90" s="25"/>
      <c r="B90" s="26"/>
      <c r="C90" s="27"/>
      <c r="D90" s="28" t="s">
        <v>62</v>
      </c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>
      <c r="A91" s="25"/>
      <c r="B91" s="26"/>
      <c r="C91" s="27"/>
      <c r="D91" s="28" t="s">
        <v>59</v>
      </c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>
      <c r="A92" s="25"/>
      <c r="B92" s="26"/>
      <c r="C92" s="27"/>
      <c r="D92" s="33" t="s">
        <v>60</v>
      </c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>
      <c r="A98" s="45">
        <f t="shared" ref="A98:B98" si="18">A76</f>
        <v>1</v>
      </c>
      <c r="B98" s="46">
        <f t="shared" si="18"/>
        <v>4</v>
      </c>
      <c r="C98" s="59" t="s">
        <v>28</v>
      </c>
      <c r="D98" s="60"/>
      <c r="E98" s="47"/>
      <c r="F98" s="48">
        <f t="shared" ref="F98:J98" si="19">F85+F97</f>
        <v>507</v>
      </c>
      <c r="G98" s="48">
        <f t="shared" si="19"/>
        <v>20.900000000000002</v>
      </c>
      <c r="H98" s="48">
        <f t="shared" si="19"/>
        <v>17.190000000000001</v>
      </c>
      <c r="I98" s="48">
        <f t="shared" si="19"/>
        <v>68.17</v>
      </c>
      <c r="J98" s="48">
        <f t="shared" si="19"/>
        <v>512.20000000000005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5.5">
      <c r="A99" s="17">
        <v>1</v>
      </c>
      <c r="B99" s="18">
        <v>5</v>
      </c>
      <c r="C99" s="19" t="s">
        <v>23</v>
      </c>
      <c r="D99" s="20" t="s">
        <v>31</v>
      </c>
      <c r="E99" s="21" t="s">
        <v>41</v>
      </c>
      <c r="F99" s="22">
        <v>275</v>
      </c>
      <c r="G99" s="22">
        <v>18.55</v>
      </c>
      <c r="H99" s="22">
        <v>19.920000000000002</v>
      </c>
      <c r="I99" s="22">
        <v>51.97</v>
      </c>
      <c r="J99" s="22">
        <v>445.9</v>
      </c>
      <c r="K99" s="23" t="s">
        <v>42</v>
      </c>
      <c r="L99" s="24"/>
      <c r="M99" s="2"/>
      <c r="N99" s="2"/>
      <c r="O99" s="2"/>
      <c r="P99" s="2"/>
      <c r="Q99" s="2"/>
      <c r="R99" s="2"/>
      <c r="S99" s="2"/>
    </row>
    <row r="100" spans="1:19">
      <c r="A100" s="25"/>
      <c r="B100" s="26"/>
      <c r="C100" s="27"/>
      <c r="D100" s="58" t="s">
        <v>61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35</v>
      </c>
      <c r="L100" s="32"/>
      <c r="M100" s="2"/>
      <c r="N100" s="2"/>
      <c r="O100" s="2"/>
      <c r="P100" s="2"/>
      <c r="Q100" s="2"/>
      <c r="R100" s="2"/>
      <c r="S100" s="2"/>
    </row>
    <row r="101" spans="1:19" ht="25.5">
      <c r="A101" s="25"/>
      <c r="B101" s="26"/>
      <c r="C101" s="27"/>
      <c r="D101" s="28" t="s">
        <v>32</v>
      </c>
      <c r="E101" s="29" t="s">
        <v>27</v>
      </c>
      <c r="F101" s="30">
        <v>25</v>
      </c>
      <c r="G101" s="30">
        <v>1.9</v>
      </c>
      <c r="H101" s="30">
        <v>0.2</v>
      </c>
      <c r="I101" s="30">
        <v>12.3</v>
      </c>
      <c r="J101" s="30">
        <v>58.75</v>
      </c>
      <c r="K101" s="31" t="s">
        <v>36</v>
      </c>
      <c r="L101" s="32"/>
      <c r="M101" s="2"/>
      <c r="N101" s="2"/>
      <c r="O101" s="2"/>
      <c r="P101" s="2"/>
      <c r="Q101" s="2"/>
      <c r="R101" s="2"/>
      <c r="S101" s="2"/>
    </row>
    <row r="102" spans="1:19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.75" thickBot="1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20.55</v>
      </c>
      <c r="H110" s="39">
        <f t="shared" si="20"/>
        <v>20.12</v>
      </c>
      <c r="I110" s="39">
        <f t="shared" si="20"/>
        <v>79.27</v>
      </c>
      <c r="J110" s="39">
        <f t="shared" si="20"/>
        <v>564.65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55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>
      <c r="A112" s="25"/>
      <c r="B112" s="26"/>
      <c r="C112" s="27"/>
      <c r="D112" s="28" t="s">
        <v>56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>
      <c r="A113" s="25"/>
      <c r="B113" s="26"/>
      <c r="C113" s="27"/>
      <c r="D113" s="28" t="s">
        <v>57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>
      <c r="A114" s="25"/>
      <c r="B114" s="26"/>
      <c r="C114" s="27"/>
      <c r="D114" s="28" t="s">
        <v>58</v>
      </c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>
      <c r="A115" s="25"/>
      <c r="B115" s="26"/>
      <c r="C115" s="27"/>
      <c r="D115" s="28" t="s">
        <v>62</v>
      </c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>
      <c r="A116" s="25"/>
      <c r="B116" s="26"/>
      <c r="C116" s="27"/>
      <c r="D116" s="28" t="s">
        <v>59</v>
      </c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>
      <c r="A117" s="25"/>
      <c r="B117" s="26"/>
      <c r="C117" s="27"/>
      <c r="D117" s="33" t="s">
        <v>60</v>
      </c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>
      <c r="A124" s="45">
        <f t="shared" ref="A124:B124" si="23">A99</f>
        <v>1</v>
      </c>
      <c r="B124" s="46">
        <f t="shared" si="23"/>
        <v>5</v>
      </c>
      <c r="C124" s="59" t="s">
        <v>28</v>
      </c>
      <c r="D124" s="60"/>
      <c r="E124" s="47"/>
      <c r="F124" s="48">
        <f t="shared" ref="F124:J124" si="24">F110+F123</f>
        <v>500</v>
      </c>
      <c r="G124" s="48">
        <f t="shared" si="24"/>
        <v>20.55</v>
      </c>
      <c r="H124" s="48">
        <f t="shared" si="24"/>
        <v>20.12</v>
      </c>
      <c r="I124" s="48">
        <f t="shared" si="24"/>
        <v>79.27</v>
      </c>
      <c r="J124" s="48">
        <f t="shared" si="24"/>
        <v>564.65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8.25">
      <c r="A125" s="17">
        <v>2</v>
      </c>
      <c r="B125" s="18">
        <v>1</v>
      </c>
      <c r="C125" s="19" t="s">
        <v>23</v>
      </c>
      <c r="D125" s="20" t="s">
        <v>31</v>
      </c>
      <c r="E125" s="21" t="s">
        <v>43</v>
      </c>
      <c r="F125" s="22">
        <v>300</v>
      </c>
      <c r="G125" s="22">
        <v>16.04</v>
      </c>
      <c r="H125" s="22">
        <v>17.46</v>
      </c>
      <c r="I125" s="22">
        <v>34.909999999999997</v>
      </c>
      <c r="J125" s="22">
        <v>361.8</v>
      </c>
      <c r="K125" s="23" t="s">
        <v>44</v>
      </c>
      <c r="L125" s="24"/>
      <c r="M125" s="2"/>
      <c r="N125" s="2"/>
      <c r="O125" s="2"/>
      <c r="P125" s="2"/>
      <c r="Q125" s="2"/>
      <c r="R125" s="2"/>
      <c r="S125" s="2"/>
    </row>
    <row r="126" spans="1:19">
      <c r="A126" s="25"/>
      <c r="B126" s="26"/>
      <c r="C126" s="27"/>
      <c r="D126" s="58" t="s">
        <v>61</v>
      </c>
      <c r="E126" s="29" t="s">
        <v>45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46</v>
      </c>
      <c r="L126" s="32"/>
      <c r="M126" s="2"/>
      <c r="N126" s="2"/>
      <c r="O126" s="2"/>
      <c r="P126" s="2"/>
      <c r="Q126" s="2"/>
      <c r="R126" s="2"/>
      <c r="S126" s="2"/>
    </row>
    <row r="127" spans="1:19" ht="25.5">
      <c r="A127" s="25"/>
      <c r="B127" s="26"/>
      <c r="C127" s="27"/>
      <c r="D127" s="28" t="s">
        <v>32</v>
      </c>
      <c r="E127" s="29" t="s">
        <v>27</v>
      </c>
      <c r="F127" s="30">
        <v>40</v>
      </c>
      <c r="G127" s="30">
        <v>3.04</v>
      </c>
      <c r="H127" s="30">
        <v>0.32</v>
      </c>
      <c r="I127" s="30">
        <v>19.68</v>
      </c>
      <c r="J127" s="30">
        <v>94</v>
      </c>
      <c r="K127" s="31" t="s">
        <v>36</v>
      </c>
      <c r="L127" s="32"/>
      <c r="M127" s="2"/>
      <c r="N127" s="2"/>
      <c r="O127" s="2"/>
      <c r="P127" s="2"/>
      <c r="Q127" s="2"/>
      <c r="R127" s="2"/>
      <c r="S127" s="2"/>
    </row>
    <row r="128" spans="1:19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.75" thickBot="1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19.149999999999999</v>
      </c>
      <c r="H134" s="39">
        <f t="shared" si="25"/>
        <v>17.790000000000003</v>
      </c>
      <c r="I134" s="39">
        <f t="shared" si="25"/>
        <v>69.900000000000006</v>
      </c>
      <c r="J134" s="39">
        <f t="shared" si="25"/>
        <v>517.42000000000007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55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>
      <c r="A136" s="25"/>
      <c r="B136" s="26"/>
      <c r="C136" s="27"/>
      <c r="D136" s="28" t="s">
        <v>56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>
      <c r="A137" s="25"/>
      <c r="B137" s="26"/>
      <c r="C137" s="27"/>
      <c r="D137" s="28" t="s">
        <v>57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>
      <c r="A138" s="25"/>
      <c r="B138" s="26"/>
      <c r="C138" s="27"/>
      <c r="D138" s="28" t="s">
        <v>58</v>
      </c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>
      <c r="A139" s="25"/>
      <c r="B139" s="26"/>
      <c r="C139" s="27"/>
      <c r="D139" s="28" t="s">
        <v>62</v>
      </c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>
      <c r="A140" s="25"/>
      <c r="B140" s="26"/>
      <c r="C140" s="27"/>
      <c r="D140" s="28" t="s">
        <v>59</v>
      </c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>
      <c r="A141" s="25"/>
      <c r="B141" s="26"/>
      <c r="C141" s="27"/>
      <c r="D141" s="33" t="s">
        <v>60</v>
      </c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>
      <c r="A148" s="45">
        <f t="shared" ref="A148:B148" si="28">A125</f>
        <v>2</v>
      </c>
      <c r="B148" s="46">
        <f t="shared" si="28"/>
        <v>1</v>
      </c>
      <c r="C148" s="59" t="s">
        <v>28</v>
      </c>
      <c r="D148" s="60"/>
      <c r="E148" s="47"/>
      <c r="F148" s="48">
        <f t="shared" ref="F148:J148" si="29">F134+F147</f>
        <v>540</v>
      </c>
      <c r="G148" s="48">
        <f t="shared" si="29"/>
        <v>19.149999999999999</v>
      </c>
      <c r="H148" s="48">
        <f t="shared" si="29"/>
        <v>17.790000000000003</v>
      </c>
      <c r="I148" s="48">
        <f t="shared" si="29"/>
        <v>69.900000000000006</v>
      </c>
      <c r="J148" s="48">
        <f t="shared" si="29"/>
        <v>517.42000000000007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5.5">
      <c r="A149" s="50">
        <v>2</v>
      </c>
      <c r="B149" s="26">
        <v>2</v>
      </c>
      <c r="C149" s="19" t="s">
        <v>23</v>
      </c>
      <c r="D149" s="20" t="s">
        <v>31</v>
      </c>
      <c r="E149" s="21" t="s">
        <v>47</v>
      </c>
      <c r="F149" s="22">
        <v>273</v>
      </c>
      <c r="G149" s="22">
        <v>13.94</v>
      </c>
      <c r="H149" s="22">
        <v>16.71</v>
      </c>
      <c r="I149" s="22">
        <v>35.36</v>
      </c>
      <c r="J149" s="22">
        <v>385.95</v>
      </c>
      <c r="K149" s="23" t="s">
        <v>48</v>
      </c>
      <c r="L149" s="24"/>
      <c r="M149" s="2"/>
      <c r="N149" s="2"/>
      <c r="O149" s="2"/>
      <c r="P149" s="2"/>
      <c r="Q149" s="2"/>
      <c r="R149" s="2"/>
      <c r="S149" s="2"/>
    </row>
    <row r="150" spans="1:19">
      <c r="A150" s="50"/>
      <c r="B150" s="26"/>
      <c r="C150" s="27"/>
      <c r="D150" s="58" t="s">
        <v>61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35</v>
      </c>
      <c r="L150" s="32"/>
      <c r="M150" s="2"/>
      <c r="N150" s="2"/>
      <c r="O150" s="2"/>
      <c r="P150" s="2"/>
      <c r="Q150" s="2"/>
      <c r="R150" s="2"/>
      <c r="S150" s="2"/>
    </row>
    <row r="151" spans="1:19" ht="25.5">
      <c r="A151" s="50"/>
      <c r="B151" s="26"/>
      <c r="C151" s="27"/>
      <c r="D151" s="28" t="s">
        <v>32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36</v>
      </c>
      <c r="L151" s="32"/>
      <c r="M151" s="2"/>
      <c r="N151" s="2"/>
      <c r="O151" s="2"/>
      <c r="P151" s="2"/>
      <c r="Q151" s="2"/>
      <c r="R151" s="2"/>
      <c r="S151" s="2"/>
    </row>
    <row r="152" spans="1:19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.75" thickBot="1">
      <c r="A160" s="51"/>
      <c r="B160" s="35"/>
      <c r="C160" s="36"/>
      <c r="D160" s="37" t="s">
        <v>25</v>
      </c>
      <c r="E160" s="38"/>
      <c r="F160" s="39">
        <f t="shared" ref="F160:J160" si="30">SUM(F149:F159)</f>
        <v>508</v>
      </c>
      <c r="G160" s="39">
        <f t="shared" si="30"/>
        <v>16.7</v>
      </c>
      <c r="H160" s="39">
        <f t="shared" si="30"/>
        <v>16.990000000000002</v>
      </c>
      <c r="I160" s="39">
        <f t="shared" si="30"/>
        <v>67.58</v>
      </c>
      <c r="J160" s="39">
        <f t="shared" si="30"/>
        <v>528.20000000000005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55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>
      <c r="A162" s="50"/>
      <c r="B162" s="26"/>
      <c r="C162" s="27"/>
      <c r="D162" s="28" t="s">
        <v>56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>
      <c r="A163" s="50"/>
      <c r="B163" s="26"/>
      <c r="C163" s="27"/>
      <c r="D163" s="28" t="s">
        <v>57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>
      <c r="A164" s="50"/>
      <c r="B164" s="26"/>
      <c r="C164" s="27"/>
      <c r="D164" s="28" t="s">
        <v>58</v>
      </c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>
      <c r="A165" s="50"/>
      <c r="B165" s="26"/>
      <c r="C165" s="27"/>
      <c r="D165" s="28" t="s">
        <v>62</v>
      </c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>
      <c r="A166" s="50"/>
      <c r="B166" s="26"/>
      <c r="C166" s="27"/>
      <c r="D166" s="28" t="s">
        <v>59</v>
      </c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>
      <c r="A167" s="50"/>
      <c r="B167" s="26"/>
      <c r="C167" s="27"/>
      <c r="D167" s="33" t="s">
        <v>60</v>
      </c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>
      <c r="A174" s="52">
        <f t="shared" ref="A174:B174" si="33">A149</f>
        <v>2</v>
      </c>
      <c r="B174" s="52">
        <f t="shared" si="33"/>
        <v>2</v>
      </c>
      <c r="C174" s="59" t="s">
        <v>28</v>
      </c>
      <c r="D174" s="60"/>
      <c r="E174" s="47"/>
      <c r="F174" s="48">
        <f t="shared" ref="F174:J174" si="34">F160+F173</f>
        <v>508</v>
      </c>
      <c r="G174" s="48">
        <f t="shared" si="34"/>
        <v>16.7</v>
      </c>
      <c r="H174" s="48">
        <f t="shared" si="34"/>
        <v>16.990000000000002</v>
      </c>
      <c r="I174" s="48">
        <f t="shared" si="34"/>
        <v>67.58</v>
      </c>
      <c r="J174" s="48">
        <f t="shared" si="34"/>
        <v>528.20000000000005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8.25">
      <c r="A175" s="17">
        <v>2</v>
      </c>
      <c r="B175" s="18">
        <v>3</v>
      </c>
      <c r="C175" s="19" t="s">
        <v>23</v>
      </c>
      <c r="D175" s="20" t="s">
        <v>31</v>
      </c>
      <c r="E175" s="29" t="s">
        <v>49</v>
      </c>
      <c r="F175" s="30">
        <v>280</v>
      </c>
      <c r="G175" s="30">
        <v>16.43</v>
      </c>
      <c r="H175" s="30">
        <v>17.489999999999998</v>
      </c>
      <c r="I175" s="30">
        <v>47.24</v>
      </c>
      <c r="J175" s="30">
        <v>429.01</v>
      </c>
      <c r="K175" s="31" t="s">
        <v>50</v>
      </c>
      <c r="L175" s="32"/>
      <c r="M175" s="2"/>
      <c r="N175" s="2"/>
      <c r="O175" s="2"/>
      <c r="P175" s="2"/>
      <c r="Q175" s="2"/>
      <c r="R175" s="2"/>
      <c r="S175" s="2"/>
    </row>
    <row r="176" spans="1:19">
      <c r="A176" s="25"/>
      <c r="B176" s="26"/>
      <c r="C176" s="27"/>
      <c r="D176" s="58" t="s">
        <v>61</v>
      </c>
      <c r="E176" s="29" t="s">
        <v>67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51</v>
      </c>
      <c r="L176" s="32"/>
      <c r="M176" s="2"/>
      <c r="N176" s="2"/>
      <c r="O176" s="2"/>
      <c r="P176" s="2"/>
      <c r="Q176" s="2"/>
      <c r="R176" s="2"/>
      <c r="S176" s="2"/>
    </row>
    <row r="177" spans="1:19" ht="25.5">
      <c r="A177" s="25"/>
      <c r="B177" s="26"/>
      <c r="C177" s="27"/>
      <c r="D177" s="28" t="s">
        <v>32</v>
      </c>
      <c r="E177" s="29" t="s">
        <v>27</v>
      </c>
      <c r="F177" s="30">
        <v>35</v>
      </c>
      <c r="G177" s="30">
        <v>2.66</v>
      </c>
      <c r="H177" s="30">
        <v>0.28000000000000003</v>
      </c>
      <c r="I177" s="30">
        <v>17.22</v>
      </c>
      <c r="J177" s="30">
        <v>82.25</v>
      </c>
      <c r="K177" s="31" t="s">
        <v>36</v>
      </c>
      <c r="L177" s="32"/>
      <c r="M177" s="2"/>
      <c r="N177" s="2"/>
      <c r="O177" s="2"/>
      <c r="P177" s="2"/>
      <c r="Q177" s="2"/>
      <c r="R177" s="2"/>
      <c r="S177" s="2"/>
    </row>
    <row r="178" spans="1:19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.75" thickBot="1">
      <c r="A184" s="34"/>
      <c r="B184" s="35"/>
      <c r="C184" s="36"/>
      <c r="D184" s="37" t="s">
        <v>25</v>
      </c>
      <c r="E184" s="38"/>
      <c r="F184" s="39">
        <f t="shared" ref="F184:J184" si="35">SUM(F175:F183)</f>
        <v>515</v>
      </c>
      <c r="G184" s="39">
        <f t="shared" si="35"/>
        <v>20.49</v>
      </c>
      <c r="H184" s="39">
        <f t="shared" si="35"/>
        <v>19.37</v>
      </c>
      <c r="I184" s="39">
        <f t="shared" si="35"/>
        <v>81.8</v>
      </c>
      <c r="J184" s="39">
        <f t="shared" si="35"/>
        <v>600.57999999999993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55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>
      <c r="A186" s="25"/>
      <c r="B186" s="26"/>
      <c r="C186" s="27"/>
      <c r="D186" s="28" t="s">
        <v>56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>
      <c r="A187" s="25"/>
      <c r="B187" s="26"/>
      <c r="C187" s="27"/>
      <c r="D187" s="28" t="s">
        <v>57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>
      <c r="A188" s="25"/>
      <c r="B188" s="26"/>
      <c r="C188" s="27"/>
      <c r="D188" s="28" t="s">
        <v>58</v>
      </c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>
      <c r="A189" s="25"/>
      <c r="B189" s="26"/>
      <c r="C189" s="27"/>
      <c r="D189" s="28" t="s">
        <v>62</v>
      </c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>
      <c r="A190" s="25"/>
      <c r="B190" s="26"/>
      <c r="C190" s="27"/>
      <c r="D190" s="28" t="s">
        <v>59</v>
      </c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>
      <c r="A191" s="25"/>
      <c r="B191" s="26"/>
      <c r="C191" s="27"/>
      <c r="D191" s="33" t="s">
        <v>60</v>
      </c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>
      <c r="A196" s="45">
        <f t="shared" ref="A196:B196" si="38">A175</f>
        <v>2</v>
      </c>
      <c r="B196" s="46">
        <f t="shared" si="38"/>
        <v>3</v>
      </c>
      <c r="C196" s="59" t="s">
        <v>28</v>
      </c>
      <c r="D196" s="60"/>
      <c r="E196" s="47"/>
      <c r="F196" s="48">
        <f t="shared" ref="F196:J196" si="39">F184+F195</f>
        <v>515</v>
      </c>
      <c r="G196" s="48">
        <f t="shared" si="39"/>
        <v>20.49</v>
      </c>
      <c r="H196" s="48">
        <f t="shared" si="39"/>
        <v>19.37</v>
      </c>
      <c r="I196" s="48">
        <f t="shared" si="39"/>
        <v>81.8</v>
      </c>
      <c r="J196" s="48">
        <f t="shared" si="39"/>
        <v>600.57999999999993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8.25">
      <c r="A197" s="17">
        <v>2</v>
      </c>
      <c r="B197" s="18">
        <v>4</v>
      </c>
      <c r="C197" s="19" t="s">
        <v>23</v>
      </c>
      <c r="D197" s="20" t="s">
        <v>31</v>
      </c>
      <c r="E197" s="21" t="s">
        <v>69</v>
      </c>
      <c r="F197" s="22">
        <v>250</v>
      </c>
      <c r="G197" s="22">
        <v>15.01</v>
      </c>
      <c r="H197" s="22">
        <v>16.41</v>
      </c>
      <c r="I197" s="22">
        <v>33.07</v>
      </c>
      <c r="J197" s="22">
        <v>377.33</v>
      </c>
      <c r="K197" s="23" t="s">
        <v>68</v>
      </c>
      <c r="L197" s="24"/>
      <c r="M197" s="2"/>
      <c r="N197" s="2"/>
      <c r="O197" s="2"/>
      <c r="P197" s="2"/>
      <c r="Q197" s="2"/>
      <c r="R197" s="2"/>
      <c r="S197" s="2"/>
    </row>
    <row r="198" spans="1:19">
      <c r="A198" s="25"/>
      <c r="B198" s="26"/>
      <c r="C198" s="27"/>
      <c r="D198" s="58" t="s">
        <v>61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35</v>
      </c>
      <c r="L198" s="32"/>
      <c r="M198" s="2"/>
      <c r="N198" s="2"/>
      <c r="O198" s="2"/>
      <c r="P198" s="2"/>
      <c r="Q198" s="2"/>
      <c r="R198" s="2"/>
      <c r="S198" s="2"/>
    </row>
    <row r="199" spans="1:19" ht="25.5">
      <c r="A199" s="25"/>
      <c r="B199" s="26"/>
      <c r="C199" s="27"/>
      <c r="D199" s="28" t="s">
        <v>32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36</v>
      </c>
      <c r="L199" s="32"/>
      <c r="M199" s="2"/>
      <c r="N199" s="2"/>
      <c r="O199" s="2"/>
      <c r="P199" s="2"/>
      <c r="Q199" s="2"/>
      <c r="R199" s="2"/>
      <c r="S199" s="2"/>
    </row>
    <row r="200" spans="1:19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.75" thickBot="1">
      <c r="A206" s="34"/>
      <c r="B206" s="35"/>
      <c r="C206" s="36"/>
      <c r="D206" s="37" t="s">
        <v>25</v>
      </c>
      <c r="E206" s="38"/>
      <c r="F206" s="39">
        <f t="shared" ref="F206:J206" si="40">SUM(F197:F205)</f>
        <v>500</v>
      </c>
      <c r="G206" s="39">
        <f t="shared" si="40"/>
        <v>18.91</v>
      </c>
      <c r="H206" s="39">
        <f t="shared" si="40"/>
        <v>16.809999999999999</v>
      </c>
      <c r="I206" s="39">
        <f t="shared" si="40"/>
        <v>72.67</v>
      </c>
      <c r="J206" s="39">
        <f t="shared" si="40"/>
        <v>554.82999999999993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55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>
      <c r="A208" s="25"/>
      <c r="B208" s="26"/>
      <c r="C208" s="27"/>
      <c r="D208" s="28" t="s">
        <v>56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>
      <c r="A209" s="25"/>
      <c r="B209" s="26"/>
      <c r="C209" s="27"/>
      <c r="D209" s="28" t="s">
        <v>57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>
      <c r="A210" s="25"/>
      <c r="B210" s="26"/>
      <c r="C210" s="27"/>
      <c r="D210" s="28" t="s">
        <v>58</v>
      </c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>
      <c r="A211" s="25"/>
      <c r="B211" s="26"/>
      <c r="C211" s="27"/>
      <c r="D211" s="28" t="s">
        <v>62</v>
      </c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>
      <c r="A212" s="25"/>
      <c r="B212" s="26"/>
      <c r="C212" s="27"/>
      <c r="D212" s="28" t="s">
        <v>59</v>
      </c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>
      <c r="A213" s="25"/>
      <c r="B213" s="26"/>
      <c r="C213" s="27"/>
      <c r="D213" s="33" t="s">
        <v>60</v>
      </c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>
      <c r="A220" s="45">
        <f t="shared" ref="A220:B220" si="43">A197</f>
        <v>2</v>
      </c>
      <c r="B220" s="46">
        <f t="shared" si="43"/>
        <v>4</v>
      </c>
      <c r="C220" s="59" t="s">
        <v>28</v>
      </c>
      <c r="D220" s="60"/>
      <c r="E220" s="47"/>
      <c r="F220" s="48">
        <f t="shared" ref="F220:J220" si="44">F206+F219</f>
        <v>500</v>
      </c>
      <c r="G220" s="48">
        <f t="shared" si="44"/>
        <v>18.91</v>
      </c>
      <c r="H220" s="48">
        <f t="shared" si="44"/>
        <v>16.809999999999999</v>
      </c>
      <c r="I220" s="48">
        <f t="shared" si="44"/>
        <v>72.67</v>
      </c>
      <c r="J220" s="48">
        <f t="shared" si="44"/>
        <v>554.82999999999993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5.5">
      <c r="A221" s="17">
        <v>2</v>
      </c>
      <c r="B221" s="18">
        <v>5</v>
      </c>
      <c r="C221" s="19" t="s">
        <v>23</v>
      </c>
      <c r="D221" s="20" t="s">
        <v>31</v>
      </c>
      <c r="E221" s="21" t="s">
        <v>52</v>
      </c>
      <c r="F221" s="22">
        <v>270</v>
      </c>
      <c r="G221" s="22">
        <v>17.66</v>
      </c>
      <c r="H221" s="22">
        <v>16.97</v>
      </c>
      <c r="I221" s="22">
        <v>39.659999999999997</v>
      </c>
      <c r="J221" s="22">
        <v>423.41</v>
      </c>
      <c r="K221" s="23" t="s">
        <v>53</v>
      </c>
      <c r="L221" s="24"/>
      <c r="M221" s="2"/>
      <c r="N221" s="2"/>
      <c r="O221" s="2"/>
      <c r="P221" s="2"/>
      <c r="Q221" s="2"/>
      <c r="R221" s="2"/>
      <c r="S221" s="2"/>
    </row>
    <row r="222" spans="1:19" ht="25.5">
      <c r="A222" s="25"/>
      <c r="B222" s="26"/>
      <c r="C222" s="27"/>
      <c r="D222" s="58" t="s">
        <v>61</v>
      </c>
      <c r="E222" s="29" t="s">
        <v>71</v>
      </c>
      <c r="F222" s="30">
        <v>200</v>
      </c>
      <c r="G222" s="30">
        <v>1.4</v>
      </c>
      <c r="H222" s="30"/>
      <c r="I222" s="30">
        <v>29</v>
      </c>
      <c r="J222" s="30">
        <v>122</v>
      </c>
      <c r="K222" s="31" t="s">
        <v>70</v>
      </c>
      <c r="L222" s="32"/>
      <c r="M222" s="2"/>
      <c r="N222" s="2"/>
      <c r="O222" s="2"/>
      <c r="P222" s="2"/>
      <c r="Q222" s="2"/>
      <c r="R222" s="2"/>
      <c r="S222" s="2"/>
    </row>
    <row r="223" spans="1:19" ht="25.5">
      <c r="A223" s="25"/>
      <c r="B223" s="26"/>
      <c r="C223" s="27"/>
      <c r="D223" s="28" t="s">
        <v>32</v>
      </c>
      <c r="E223" s="29" t="s">
        <v>27</v>
      </c>
      <c r="F223" s="30">
        <v>30</v>
      </c>
      <c r="G223" s="30">
        <v>2.2799999999999998</v>
      </c>
      <c r="H223" s="30">
        <v>0.24</v>
      </c>
      <c r="I223" s="30">
        <v>14.76</v>
      </c>
      <c r="J223" s="30">
        <v>70.5</v>
      </c>
      <c r="K223" s="31" t="s">
        <v>36</v>
      </c>
      <c r="L223" s="32"/>
      <c r="M223" s="2"/>
      <c r="N223" s="2"/>
      <c r="O223" s="2"/>
      <c r="P223" s="2"/>
      <c r="Q223" s="2"/>
      <c r="R223" s="2"/>
      <c r="S223" s="2"/>
    </row>
    <row r="224" spans="1:19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.75" thickBot="1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21.34</v>
      </c>
      <c r="H230" s="39">
        <f t="shared" si="45"/>
        <v>17.209999999999997</v>
      </c>
      <c r="I230" s="39">
        <f t="shared" si="45"/>
        <v>83.42</v>
      </c>
      <c r="J230" s="39">
        <f t="shared" si="45"/>
        <v>615.91000000000008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55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>
      <c r="A232" s="25"/>
      <c r="B232" s="26"/>
      <c r="C232" s="27"/>
      <c r="D232" s="28" t="s">
        <v>56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>
      <c r="A233" s="25"/>
      <c r="B233" s="26"/>
      <c r="C233" s="27"/>
      <c r="D233" s="28" t="s">
        <v>57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>
      <c r="A234" s="25"/>
      <c r="B234" s="26"/>
      <c r="C234" s="27"/>
      <c r="D234" s="28" t="s">
        <v>58</v>
      </c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>
      <c r="A235" s="25"/>
      <c r="B235" s="26"/>
      <c r="C235" s="27"/>
      <c r="D235" s="28" t="s">
        <v>62</v>
      </c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>
      <c r="A236" s="25"/>
      <c r="B236" s="26"/>
      <c r="C236" s="27"/>
      <c r="D236" s="28" t="s">
        <v>59</v>
      </c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>
      <c r="A237" s="25"/>
      <c r="B237" s="26"/>
      <c r="C237" s="27"/>
      <c r="D237" s="33" t="s">
        <v>60</v>
      </c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.75" thickBot="1">
      <c r="A243" s="45">
        <f t="shared" ref="A243:B243" si="48">A221</f>
        <v>2</v>
      </c>
      <c r="B243" s="46">
        <f t="shared" si="48"/>
        <v>5</v>
      </c>
      <c r="C243" s="59" t="s">
        <v>28</v>
      </c>
      <c r="D243" s="60"/>
      <c r="E243" s="47"/>
      <c r="F243" s="48">
        <f t="shared" ref="F243:J243" si="49">F230+F242</f>
        <v>500</v>
      </c>
      <c r="G243" s="48">
        <f t="shared" si="49"/>
        <v>21.34</v>
      </c>
      <c r="H243" s="48">
        <f t="shared" si="49"/>
        <v>17.209999999999997</v>
      </c>
      <c r="I243" s="48">
        <f t="shared" si="49"/>
        <v>83.42</v>
      </c>
      <c r="J243" s="48">
        <f t="shared" si="49"/>
        <v>615.91000000000008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.75" thickBot="1">
      <c r="A244" s="54"/>
      <c r="B244" s="55"/>
      <c r="C244" s="65" t="s">
        <v>29</v>
      </c>
      <c r="D244" s="66"/>
      <c r="E244" s="67"/>
      <c r="F244" s="56">
        <f>(F27+F52+F75+F98+F124+F148+F174+F196+F220+F243)/(IF(F27=0,0,1)+IF(F52=0,0,1)+IF(F75=0,0,1)+IF(F98=0,0,1)+IF(F124=0,0,1)+IF(F148=0,0,1)+IF(F174=0,0,1)+IF(F196=0,0,1)+IF(F220=0,0,1)+IF(F243=0,0,1))</f>
        <v>507.2</v>
      </c>
      <c r="G244" s="56">
        <f>(G27+G52+G75+G98+G124+G148+G174+G196+G220+G243)/(IF(G27=0,0,1)+IF(G52=0,0,1)+IF(G75=0,0,1)+IF(G98=0,0,1)+IF(G124=0,0,1)+IF(G148=0,0,1)+IF(G174=0,0,1)+IF(G196=0,0,1)+IF(G220=0,0,1)+IF(G243=0,0,1))</f>
        <v>19.193000000000001</v>
      </c>
      <c r="H244" s="56">
        <f>(H27+H52+H75+H98+H124+H148+H174+H196+H220+H243)/(IF(H27=0,0,1)+IF(H52=0,0,1)+IF(H75=0,0,1)+IF(H98=0,0,1)+IF(H124=0,0,1)+IF(H148=0,0,1)+IF(H174=0,0,1)+IF(H196=0,0,1)+IF(H220=0,0,1)+IF(H243=0,0,1))</f>
        <v>18.087000000000003</v>
      </c>
      <c r="I244" s="56">
        <f>(I27+I52+I75+I98+I124+I148+I174+I196+I220+I243)/(IF(I27=0,0,1)+IF(I52=0,0,1)+IF(I75=0,0,1)+IF(I98=0,0,1)+IF(I124=0,0,1)+IF(I148=0,0,1)+IF(I174=0,0,1)+IF(I196=0,0,1)+IF(I220=0,0,1)+IF(I243=0,0,1))</f>
        <v>75.705999999999989</v>
      </c>
      <c r="J244" s="56">
        <f>(J27+J52+J75+J98+J124+J148+J174+J196+J220+J243)/(IF(J27=0,0,1)+IF(J52=0,0,1)+IF(J75=0,0,1)+IF(J98=0,0,1)+IF(J124=0,0,1)+IF(J148=0,0,1)+IF(J174=0,0,1)+IF(J196=0,0,1)+IF(J220=0,0,1)+IF(J243=0,0,1))</f>
        <v>559.56900000000007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244:E244"/>
    <mergeCell ref="C124:D124"/>
    <mergeCell ref="C243:D243"/>
    <mergeCell ref="C148:D148"/>
    <mergeCell ref="C174:D174"/>
    <mergeCell ref="C196:D196"/>
    <mergeCell ref="C220:D220"/>
    <mergeCell ref="C98:D98"/>
    <mergeCell ref="C27:D27"/>
    <mergeCell ref="C1:E1"/>
    <mergeCell ref="H1:K1"/>
    <mergeCell ref="H2:K2"/>
    <mergeCell ref="C52:D52"/>
    <mergeCell ref="C75:D7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dcterms:created xsi:type="dcterms:W3CDTF">2022-05-16T14:23:56Z</dcterms:created>
  <dcterms:modified xsi:type="dcterms:W3CDTF">2025-05-12T03:42:01Z</dcterms:modified>
</cp:coreProperties>
</file>